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<sst xmlns="http://schemas.openxmlformats.org/spreadsheetml/2006/main" count="76" uniqueCount="76">
  <si>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спеціальний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</si>
  <si>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</si>
  <si>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</si>
  <si>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</si>
  <si>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</si>
  <si>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</si>
  <si>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</si>
  <si>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</si>
  <si>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</si>
  <si>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</si>
  <si>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</si>
  <si>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</si>
  <si>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</si>
  <si>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</si>
  <si>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</si>
  <si>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</si>
  <si>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</si>
  <si>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</si>
  <si>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</si>
  <si>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</si>
  <si>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</si>
  <si>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</si>
  <si>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</si>
  <si>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</si>
  <si>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70806</t>
  </si>
  <si>
    <t>Інші заклади освіти </t>
  </si>
  <si>
    <t>80000</t>
  </si>
  <si>
    <t>Охорона здоров`я </t>
  </si>
  <si>
    <t>80101</t>
  </si>
  <si>
    <t>Лікарні </t>
  </si>
  <si>
    <t>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</si>
  <si>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</si>
  <si>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80600</t>
  </si>
  <si>
    <t>Фельдшерсько-акушерські пункти </t>
  </si>
  <si>
    <t>90000</t>
  </si>
  <si>
    <t>Соціальний захист та соціальне забезпечення </t>
  </si>
  <si>
    <t>91101</t>
  </si>
  <si>
    <t>Утримання центрів соціальних служб для сім`ї, дітей та молоді </t>
  </si>
  <si>
    <t>91204</t>
  </si>
  <si>
    <t>Територіальні центри соціального обслуговування (надання соціальних послуг)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</si>
  <si>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</si>
  <si>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</si>
  <si>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</si>
  <si>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</si>
  <si>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</si>
  <si>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</si>
  <si>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</si>
  <si>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</si>
  <si>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</si>
  <si>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</si>
  <si>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</si>
  <si>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</si>
  <si>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</si>
  <si>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</si>
  <si>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</si>
  <si>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</si>
  <si>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</si>
  <si>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</si>
  <si>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</si>
  <si>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</si>
  <si>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</si>
  <si>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</si>
  <si>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</si>
  <si>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</si>
  <si>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 xml:space="preserve"> </t>
  </si>
  <si>
    <t xml:space="preserve">Усього </t>
  </si>
  <si>
    <t>Уточнені  кошторисні  призначення</t>
  </si>
  <si>
    <t>% до  уточненого  кошторису</t>
  </si>
  <si>
    <t>%  до  уточненого бюджету</t>
  </si>
  <si>
    <t xml:space="preserve">Виконання  районного  бюджету  за  1  квартал 2013 року </t>
  </si>
  <si>
    <t xml:space="preserve">Начальник  фінансового  управління </t>
  </si>
  <si>
    <t>Додаток 4</t>
  </si>
  <si>
    <t>План на вказаний період з урахування змін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</si>
  <si>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</si>
  <si>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</si>
  <si>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С.М.Алемша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</si>
</sst>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 quotePrefix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2"/>
  <sheetViews>
    <sheetView tabSelected="1" workbookViewId="0" topLeftCell="C4">
      <selection activeCell="F43" sqref="F43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6.375" style="0" customWidth="1"/>
    <col min="4" max="4" width="18.375" style="0" customWidth="1"/>
    <col min="5" max="5" width="17.125" style="0" customWidth="1"/>
    <col min="6" max="6" width="17.75390625" style="0" customWidth="1"/>
    <col min="7" max="7" width="0.2421875" style="0" hidden="1" customWidth="1"/>
    <col min="8" max="8" width="15.75390625" style="0" hidden="1" customWidth="1"/>
    <col min="9" max="9" width="15.875" style="0" customWidth="1"/>
    <col min="10" max="11" width="15.75390625" style="0" hidden="1" customWidth="1"/>
    <col min="12" max="12" width="0.12890625" style="0" hidden="1" customWidth="1"/>
    <col min="13" max="13" width="17.25390625" style="0" customWidth="1"/>
    <col min="14" max="14" width="16.25390625" style="0" customWidth="1"/>
  </cols>
  <sheetData>
    <row r="4" ht="12.75">
      <c r="M4" t="s">
        <v>71</v>
      </c>
    </row>
    <row r="6" spans="1:13" ht="18">
      <c r="A6" s="16" t="s">
        <v>69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ht="12.75">
      <c r="M9" s="2" t="s">
        <v>1</v>
      </c>
    </row>
    <row r="10" spans="1:14" s="1" customFormat="1" ht="68.25" customHeight="1">
      <c r="A10" s="4" t="s">
        <v>2</v>
      </c>
      <c r="B10" s="4" t="s">
        <v>3</v>
      </c>
      <c r="C10" s="4" t="s">
        <v>4</v>
      </c>
      <c r="D10" s="4" t="s">
        <v>5</v>
      </c>
      <c r="E10" s="4" t="s">
        <v>72</v>
      </c>
      <c r="F10" s="4" t="s">
        <v>66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67</v>
      </c>
      <c r="N10" s="4" t="s">
        <v>68</v>
      </c>
    </row>
    <row r="11" spans="1:14" ht="12.75">
      <c r="A11" s="5" t="s">
        <v>12</v>
      </c>
      <c r="B11" s="6" t="s">
        <v>13</v>
      </c>
      <c r="C11" s="7">
        <v>100000</v>
      </c>
      <c r="D11" s="7">
        <v>100000</v>
      </c>
      <c r="E11" s="7">
        <v>25000</v>
      </c>
      <c r="F11" s="7">
        <v>100000</v>
      </c>
      <c r="G11" s="7">
        <v>0</v>
      </c>
      <c r="H11" s="7">
        <v>0</v>
      </c>
      <c r="I11" s="7">
        <v>18774</v>
      </c>
      <c r="J11" s="7">
        <v>0</v>
      </c>
      <c r="K11" s="7">
        <v>0</v>
      </c>
      <c r="L11" s="7">
        <f aca="true" t="shared" si="0" ref="L11:L37">F11-G11</f>
        <v>100000</v>
      </c>
      <c r="M11" s="7">
        <f>SUM(I11/F11*100)</f>
        <v>18.773999999999997</v>
      </c>
      <c r="N11" s="7">
        <f>SUM(I11/D11*100)</f>
        <v>18.773999999999997</v>
      </c>
    </row>
    <row r="12" spans="1:14" ht="0.75" customHeight="1">
      <c r="A12" s="8" t="s">
        <v>14</v>
      </c>
      <c r="B12" s="9" t="s">
        <v>15</v>
      </c>
      <c r="C12" s="10">
        <v>100000</v>
      </c>
      <c r="D12" s="10">
        <v>100000</v>
      </c>
      <c r="E12" s="10">
        <v>88325</v>
      </c>
      <c r="F12" s="10">
        <v>925702.28</v>
      </c>
      <c r="G12" s="10">
        <v>0</v>
      </c>
      <c r="H12" s="10">
        <v>0</v>
      </c>
      <c r="I12" s="10">
        <v>18774</v>
      </c>
      <c r="J12" s="10">
        <v>0</v>
      </c>
      <c r="K12" s="10">
        <v>0</v>
      </c>
      <c r="L12" s="10">
        <f t="shared" si="0"/>
        <v>925702.28</v>
      </c>
      <c r="M12" s="10">
        <f>D12-G12</f>
        <v>100000</v>
      </c>
      <c r="N12" s="7">
        <f aca="true" t="shared" si="1" ref="N12:N37">SUM(I12/D12*100)</f>
        <v>18.773999999999997</v>
      </c>
    </row>
    <row r="13" spans="1:14" ht="12" customHeight="1">
      <c r="A13" s="5" t="s">
        <v>16</v>
      </c>
      <c r="B13" s="6" t="s">
        <v>17</v>
      </c>
      <c r="C13" s="7">
        <v>709200</v>
      </c>
      <c r="D13" s="7">
        <v>729200</v>
      </c>
      <c r="E13" s="7">
        <v>88325</v>
      </c>
      <c r="F13" s="7">
        <v>925702.28</v>
      </c>
      <c r="G13" s="7">
        <v>61705.8</v>
      </c>
      <c r="H13" s="7">
        <v>0</v>
      </c>
      <c r="I13" s="7">
        <v>157069.09</v>
      </c>
      <c r="J13" s="7">
        <v>19384</v>
      </c>
      <c r="K13" s="7">
        <v>16326.52</v>
      </c>
      <c r="L13" s="7">
        <f t="shared" si="0"/>
        <v>863996.48</v>
      </c>
      <c r="M13" s="7">
        <f aca="true" t="shared" si="2" ref="M13:M37">SUM(I13/F13*100)</f>
        <v>16.967560023725987</v>
      </c>
      <c r="N13" s="7">
        <f t="shared" si="1"/>
        <v>21.539919089413054</v>
      </c>
    </row>
    <row r="14" spans="1:14" ht="38.25" hidden="1">
      <c r="A14" s="8" t="s">
        <v>18</v>
      </c>
      <c r="B14" s="9" t="s">
        <v>19</v>
      </c>
      <c r="C14" s="10">
        <v>612200</v>
      </c>
      <c r="D14" s="10">
        <v>636200</v>
      </c>
      <c r="E14" s="10"/>
      <c r="F14" s="10">
        <v>52825</v>
      </c>
      <c r="G14" s="10">
        <v>52629.8</v>
      </c>
      <c r="H14" s="10">
        <v>0</v>
      </c>
      <c r="I14" s="10">
        <v>122761.27</v>
      </c>
      <c r="J14" s="10">
        <v>10308</v>
      </c>
      <c r="K14" s="10">
        <v>0</v>
      </c>
      <c r="L14" s="10">
        <f t="shared" si="0"/>
        <v>195.1999999999971</v>
      </c>
      <c r="M14" s="7">
        <f t="shared" si="2"/>
        <v>232.3923710364411</v>
      </c>
      <c r="N14" s="7">
        <f t="shared" si="1"/>
        <v>19.296018547626534</v>
      </c>
    </row>
    <row r="15" spans="1:14" ht="12.75" hidden="1">
      <c r="A15" s="8" t="s">
        <v>20</v>
      </c>
      <c r="B15" s="9" t="s">
        <v>21</v>
      </c>
      <c r="C15" s="10">
        <v>88000</v>
      </c>
      <c r="D15" s="10">
        <v>78000</v>
      </c>
      <c r="E15" s="10"/>
      <c r="F15" s="10">
        <v>28000</v>
      </c>
      <c r="G15" s="10">
        <v>9076</v>
      </c>
      <c r="H15" s="10">
        <v>0</v>
      </c>
      <c r="I15" s="10">
        <v>0</v>
      </c>
      <c r="J15" s="10">
        <v>9076</v>
      </c>
      <c r="K15" s="10">
        <v>9075.95</v>
      </c>
      <c r="L15" s="10">
        <f t="shared" si="0"/>
        <v>18924</v>
      </c>
      <c r="M15" s="7">
        <f t="shared" si="2"/>
        <v>0</v>
      </c>
      <c r="N15" s="7">
        <f t="shared" si="1"/>
        <v>0</v>
      </c>
    </row>
    <row r="16" spans="1:14" ht="25.5" hidden="1">
      <c r="A16" s="8" t="s">
        <v>22</v>
      </c>
      <c r="B16" s="9" t="s">
        <v>23</v>
      </c>
      <c r="C16" s="10">
        <v>7000</v>
      </c>
      <c r="D16" s="10">
        <v>7000</v>
      </c>
      <c r="E16" s="10"/>
      <c r="F16" s="10">
        <v>7000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7000</v>
      </c>
      <c r="M16" s="7">
        <f t="shared" si="2"/>
        <v>0</v>
      </c>
      <c r="N16" s="7">
        <f t="shared" si="1"/>
        <v>0</v>
      </c>
    </row>
    <row r="17" spans="1:14" ht="12.75" hidden="1">
      <c r="A17" s="8" t="s">
        <v>24</v>
      </c>
      <c r="B17" s="9" t="s">
        <v>25</v>
      </c>
      <c r="C17" s="10">
        <v>2000</v>
      </c>
      <c r="D17" s="10">
        <v>8000</v>
      </c>
      <c r="E17" s="10"/>
      <c r="F17" s="10">
        <v>500</v>
      </c>
      <c r="G17" s="10">
        <v>0</v>
      </c>
      <c r="H17" s="10">
        <v>0</v>
      </c>
      <c r="I17" s="10">
        <v>34307.82</v>
      </c>
      <c r="J17" s="10">
        <v>0</v>
      </c>
      <c r="K17" s="10">
        <v>7250.57</v>
      </c>
      <c r="L17" s="10">
        <f t="shared" si="0"/>
        <v>500</v>
      </c>
      <c r="M17" s="7">
        <f t="shared" si="2"/>
        <v>6861.564</v>
      </c>
      <c r="N17" s="7">
        <f t="shared" si="1"/>
        <v>428.84775</v>
      </c>
    </row>
    <row r="18" spans="1:14" ht="12.75">
      <c r="A18" s="5" t="s">
        <v>26</v>
      </c>
      <c r="B18" s="6" t="s">
        <v>27</v>
      </c>
      <c r="C18" s="7">
        <v>677300</v>
      </c>
      <c r="D18" s="7">
        <v>677300</v>
      </c>
      <c r="E18" s="7">
        <v>295787</v>
      </c>
      <c r="F18" s="7">
        <v>745213.72</v>
      </c>
      <c r="G18" s="7">
        <v>15000</v>
      </c>
      <c r="H18" s="7">
        <v>0</v>
      </c>
      <c r="I18" s="7">
        <v>123156.81</v>
      </c>
      <c r="J18" s="7">
        <v>15000</v>
      </c>
      <c r="K18" s="7">
        <v>14416.98</v>
      </c>
      <c r="L18" s="7">
        <f t="shared" si="0"/>
        <v>730213.72</v>
      </c>
      <c r="M18" s="7">
        <f t="shared" si="2"/>
        <v>16.526374474157564</v>
      </c>
      <c r="N18" s="7">
        <f t="shared" si="1"/>
        <v>18.183494758600325</v>
      </c>
    </row>
    <row r="19" spans="1:14" ht="0.75" customHeight="1">
      <c r="A19" s="8" t="s">
        <v>28</v>
      </c>
      <c r="B19" s="9" t="s">
        <v>29</v>
      </c>
      <c r="C19" s="10">
        <v>590812</v>
      </c>
      <c r="D19" s="10">
        <v>590812</v>
      </c>
      <c r="E19" s="10"/>
      <c r="F19" s="10">
        <v>269299</v>
      </c>
      <c r="G19" s="10">
        <v>15000</v>
      </c>
      <c r="H19" s="10">
        <v>0</v>
      </c>
      <c r="I19" s="10">
        <v>119912.75</v>
      </c>
      <c r="J19" s="10">
        <v>15000</v>
      </c>
      <c r="K19" s="10">
        <v>14416.98</v>
      </c>
      <c r="L19" s="10">
        <f t="shared" si="0"/>
        <v>254299</v>
      </c>
      <c r="M19" s="7">
        <f t="shared" si="2"/>
        <v>44.527736827838204</v>
      </c>
      <c r="N19" s="7">
        <f t="shared" si="1"/>
        <v>20.29626175500836</v>
      </c>
    </row>
    <row r="20" spans="1:14" ht="38.25" hidden="1">
      <c r="A20" s="8" t="s">
        <v>30</v>
      </c>
      <c r="B20" s="9" t="s">
        <v>31</v>
      </c>
      <c r="C20" s="10">
        <v>53359</v>
      </c>
      <c r="D20" s="10">
        <v>53359</v>
      </c>
      <c r="E20" s="10"/>
      <c r="F20" s="10">
        <v>3359</v>
      </c>
      <c r="G20" s="10">
        <v>0</v>
      </c>
      <c r="H20" s="10">
        <v>0</v>
      </c>
      <c r="I20" s="10">
        <v>3244.06</v>
      </c>
      <c r="J20" s="10">
        <v>0</v>
      </c>
      <c r="K20" s="10">
        <v>0</v>
      </c>
      <c r="L20" s="10">
        <f t="shared" si="0"/>
        <v>3359</v>
      </c>
      <c r="M20" s="7">
        <f t="shared" si="2"/>
        <v>96.57814825841024</v>
      </c>
      <c r="N20" s="7">
        <f t="shared" si="1"/>
        <v>6.079686650799303</v>
      </c>
    </row>
    <row r="21" spans="1:14" ht="12.75" hidden="1">
      <c r="A21" s="8" t="s">
        <v>32</v>
      </c>
      <c r="B21" s="9" t="s">
        <v>33</v>
      </c>
      <c r="C21" s="10">
        <v>33129</v>
      </c>
      <c r="D21" s="10">
        <v>33129</v>
      </c>
      <c r="E21" s="10"/>
      <c r="F21" s="10">
        <v>23129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23129</v>
      </c>
      <c r="M21" s="7">
        <f t="shared" si="2"/>
        <v>0</v>
      </c>
      <c r="N21" s="7">
        <f t="shared" si="1"/>
        <v>0</v>
      </c>
    </row>
    <row r="22" spans="1:14" ht="12.75">
      <c r="A22" s="5" t="s">
        <v>34</v>
      </c>
      <c r="B22" s="6" t="s">
        <v>35</v>
      </c>
      <c r="C22" s="7">
        <v>12446</v>
      </c>
      <c r="D22" s="7">
        <v>12446</v>
      </c>
      <c r="E22" s="7">
        <v>12446</v>
      </c>
      <c r="F22" s="7">
        <v>204232.09</v>
      </c>
      <c r="G22" s="7">
        <v>6446</v>
      </c>
      <c r="H22" s="7">
        <v>0</v>
      </c>
      <c r="I22" s="7">
        <v>43899.84</v>
      </c>
      <c r="J22" s="7">
        <v>6446</v>
      </c>
      <c r="K22" s="7">
        <v>14619</v>
      </c>
      <c r="L22" s="7">
        <f t="shared" si="0"/>
        <v>197786.09</v>
      </c>
      <c r="M22" s="7">
        <f t="shared" si="2"/>
        <v>21.49507454974387</v>
      </c>
      <c r="N22" s="7">
        <f t="shared" si="1"/>
        <v>352.72248111843163</v>
      </c>
    </row>
    <row r="23" spans="1:14" ht="25.5">
      <c r="A23" s="5" t="s">
        <v>36</v>
      </c>
      <c r="B23" s="6" t="s">
        <v>37</v>
      </c>
      <c r="C23" s="7">
        <v>6446</v>
      </c>
      <c r="D23" s="7">
        <v>6446</v>
      </c>
      <c r="E23" s="7">
        <v>6446</v>
      </c>
      <c r="F23" s="7">
        <v>6446</v>
      </c>
      <c r="G23" s="7">
        <v>6446</v>
      </c>
      <c r="H23" s="7">
        <v>0</v>
      </c>
      <c r="I23" s="7">
        <v>0</v>
      </c>
      <c r="J23" s="7">
        <v>6446</v>
      </c>
      <c r="K23" s="7">
        <v>6446</v>
      </c>
      <c r="L23" s="7">
        <f t="shared" si="0"/>
        <v>0</v>
      </c>
      <c r="M23" s="7">
        <f t="shared" si="2"/>
        <v>0</v>
      </c>
      <c r="N23" s="7">
        <f t="shared" si="1"/>
        <v>0</v>
      </c>
    </row>
    <row r="24" spans="1:14" ht="25.5">
      <c r="A24" s="5" t="s">
        <v>38</v>
      </c>
      <c r="B24" s="6" t="s">
        <v>39</v>
      </c>
      <c r="C24" s="7">
        <v>6000</v>
      </c>
      <c r="D24" s="7">
        <v>6000</v>
      </c>
      <c r="E24" s="7">
        <v>6000</v>
      </c>
      <c r="F24" s="7">
        <v>197786.09</v>
      </c>
      <c r="G24" s="7">
        <v>0</v>
      </c>
      <c r="H24" s="7">
        <v>0</v>
      </c>
      <c r="I24" s="7">
        <v>43899.84</v>
      </c>
      <c r="J24" s="7">
        <v>0</v>
      </c>
      <c r="K24" s="7">
        <v>8173</v>
      </c>
      <c r="L24" s="7">
        <f t="shared" si="0"/>
        <v>197786.09</v>
      </c>
      <c r="M24" s="7">
        <f t="shared" si="2"/>
        <v>22.195615475284434</v>
      </c>
      <c r="N24" s="7">
        <f t="shared" si="1"/>
        <v>731.664</v>
      </c>
    </row>
    <row r="25" spans="1:14" ht="12.75">
      <c r="A25" s="5" t="s">
        <v>40</v>
      </c>
      <c r="B25" s="6" t="s">
        <v>41</v>
      </c>
      <c r="C25" s="7">
        <v>141000</v>
      </c>
      <c r="D25" s="7">
        <v>141000</v>
      </c>
      <c r="E25" s="7">
        <v>53680</v>
      </c>
      <c r="F25" s="7">
        <v>145458</v>
      </c>
      <c r="G25" s="7">
        <v>0</v>
      </c>
      <c r="H25" s="7">
        <v>0</v>
      </c>
      <c r="I25" s="7">
        <v>14410.73</v>
      </c>
      <c r="J25" s="7">
        <v>0</v>
      </c>
      <c r="K25" s="7">
        <v>4323.03</v>
      </c>
      <c r="L25" s="7">
        <f t="shared" si="0"/>
        <v>145458</v>
      </c>
      <c r="M25" s="7">
        <f t="shared" si="2"/>
        <v>9.907141580387465</v>
      </c>
      <c r="N25" s="7">
        <f t="shared" si="1"/>
        <v>10.220375886524822</v>
      </c>
    </row>
    <row r="26" spans="1:14" ht="0.75" customHeight="1">
      <c r="A26" s="8" t="s">
        <v>42</v>
      </c>
      <c r="B26" s="9" t="s">
        <v>43</v>
      </c>
      <c r="C26" s="10">
        <v>15000</v>
      </c>
      <c r="D26" s="10">
        <v>15000</v>
      </c>
      <c r="E26" s="10">
        <v>47800</v>
      </c>
      <c r="F26" s="10">
        <v>15000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15000</v>
      </c>
      <c r="M26" s="7">
        <f t="shared" si="2"/>
        <v>0</v>
      </c>
      <c r="N26" s="7">
        <f t="shared" si="1"/>
        <v>0</v>
      </c>
    </row>
    <row r="27" spans="1:14" ht="12.75" hidden="1">
      <c r="A27" s="8" t="s">
        <v>44</v>
      </c>
      <c r="B27" s="9" t="s">
        <v>45</v>
      </c>
      <c r="C27" s="10">
        <v>1000</v>
      </c>
      <c r="D27" s="10">
        <v>1000</v>
      </c>
      <c r="E27" s="10"/>
      <c r="F27" s="10">
        <v>250</v>
      </c>
      <c r="G27" s="10">
        <v>0</v>
      </c>
      <c r="H27" s="10">
        <v>0</v>
      </c>
      <c r="I27" s="10">
        <v>4269</v>
      </c>
      <c r="J27" s="10">
        <v>0</v>
      </c>
      <c r="K27" s="10">
        <v>90</v>
      </c>
      <c r="L27" s="10">
        <f t="shared" si="0"/>
        <v>250</v>
      </c>
      <c r="M27" s="7">
        <f t="shared" si="2"/>
        <v>1707.6000000000001</v>
      </c>
      <c r="N27" s="7">
        <f t="shared" si="1"/>
        <v>426.90000000000003</v>
      </c>
    </row>
    <row r="28" spans="1:14" ht="25.5" hidden="1">
      <c r="A28" s="8" t="s">
        <v>46</v>
      </c>
      <c r="B28" s="9" t="s">
        <v>47</v>
      </c>
      <c r="C28" s="10">
        <v>95000</v>
      </c>
      <c r="D28" s="10">
        <v>95000</v>
      </c>
      <c r="E28" s="10"/>
      <c r="F28" s="10">
        <v>27180</v>
      </c>
      <c r="G28" s="10">
        <v>0</v>
      </c>
      <c r="H28" s="10">
        <v>0</v>
      </c>
      <c r="I28" s="10">
        <v>4207</v>
      </c>
      <c r="J28" s="10">
        <v>0</v>
      </c>
      <c r="K28" s="10">
        <v>550</v>
      </c>
      <c r="L28" s="10">
        <f t="shared" si="0"/>
        <v>27180</v>
      </c>
      <c r="M28" s="7">
        <f t="shared" si="2"/>
        <v>15.478292862398824</v>
      </c>
      <c r="N28" s="7">
        <f t="shared" si="1"/>
        <v>4.428421052631578</v>
      </c>
    </row>
    <row r="29" spans="1:14" ht="12.75" hidden="1">
      <c r="A29" s="8" t="s">
        <v>48</v>
      </c>
      <c r="B29" s="9" t="s">
        <v>49</v>
      </c>
      <c r="C29" s="10">
        <v>25000</v>
      </c>
      <c r="D29" s="10">
        <v>25000</v>
      </c>
      <c r="E29" s="10"/>
      <c r="F29" s="10">
        <v>6250</v>
      </c>
      <c r="G29" s="10">
        <v>0</v>
      </c>
      <c r="H29" s="10">
        <v>0</v>
      </c>
      <c r="I29" s="10">
        <v>5934.73</v>
      </c>
      <c r="J29" s="10">
        <v>0</v>
      </c>
      <c r="K29" s="10">
        <v>3683.03</v>
      </c>
      <c r="L29" s="10">
        <f t="shared" si="0"/>
        <v>6250</v>
      </c>
      <c r="M29" s="7">
        <f t="shared" si="2"/>
        <v>94.95568</v>
      </c>
      <c r="N29" s="7">
        <f t="shared" si="1"/>
        <v>23.73892</v>
      </c>
    </row>
    <row r="30" spans="1:14" ht="12.75" hidden="1">
      <c r="A30" s="8" t="s">
        <v>50</v>
      </c>
      <c r="B30" s="9" t="s">
        <v>51</v>
      </c>
      <c r="C30" s="10">
        <v>5000</v>
      </c>
      <c r="D30" s="10">
        <v>5000</v>
      </c>
      <c r="E30" s="10"/>
      <c r="F30" s="10">
        <v>5000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5000</v>
      </c>
      <c r="M30" s="7">
        <f t="shared" si="2"/>
        <v>0</v>
      </c>
      <c r="N30" s="7">
        <f t="shared" si="1"/>
        <v>0</v>
      </c>
    </row>
    <row r="31" spans="1:14" ht="12.75">
      <c r="A31" s="5" t="s">
        <v>52</v>
      </c>
      <c r="B31" s="6" t="s">
        <v>53</v>
      </c>
      <c r="C31" s="7">
        <v>80000</v>
      </c>
      <c r="D31" s="7">
        <v>108000</v>
      </c>
      <c r="E31" s="7">
        <v>47800</v>
      </c>
      <c r="F31" s="7">
        <v>108000</v>
      </c>
      <c r="G31" s="7">
        <v>28000</v>
      </c>
      <c r="H31" s="7">
        <v>0</v>
      </c>
      <c r="I31" s="7">
        <v>28000</v>
      </c>
      <c r="J31" s="7">
        <v>0</v>
      </c>
      <c r="K31" s="7">
        <v>0</v>
      </c>
      <c r="L31" s="7">
        <f t="shared" si="0"/>
        <v>80000</v>
      </c>
      <c r="M31" s="7">
        <f t="shared" si="2"/>
        <v>25.925925925925924</v>
      </c>
      <c r="N31" s="7">
        <f t="shared" si="1"/>
        <v>25.925925925925924</v>
      </c>
    </row>
    <row r="32" spans="1:14" ht="12.75" hidden="1">
      <c r="A32" s="8" t="s">
        <v>54</v>
      </c>
      <c r="B32" s="9" t="s">
        <v>55</v>
      </c>
      <c r="C32" s="10">
        <v>80000</v>
      </c>
      <c r="D32" s="10">
        <v>108000</v>
      </c>
      <c r="E32" s="10"/>
      <c r="F32" s="10">
        <v>47800</v>
      </c>
      <c r="G32" s="10">
        <v>28000</v>
      </c>
      <c r="H32" s="10">
        <v>0</v>
      </c>
      <c r="I32" s="10">
        <v>28000</v>
      </c>
      <c r="J32" s="10">
        <v>0</v>
      </c>
      <c r="K32" s="10">
        <v>0</v>
      </c>
      <c r="L32" s="10">
        <f t="shared" si="0"/>
        <v>19800</v>
      </c>
      <c r="M32" s="7">
        <f t="shared" si="2"/>
        <v>58.57740585774059</v>
      </c>
      <c r="N32" s="7">
        <f t="shared" si="1"/>
        <v>25.925925925925924</v>
      </c>
    </row>
    <row r="33" spans="1:14" ht="24.75" customHeight="1">
      <c r="A33" s="5" t="s">
        <v>56</v>
      </c>
      <c r="B33" s="6" t="s">
        <v>57</v>
      </c>
      <c r="C33" s="7">
        <v>0</v>
      </c>
      <c r="D33" s="7">
        <v>689070.2</v>
      </c>
      <c r="E33" s="7">
        <v>342270.2</v>
      </c>
      <c r="F33" s="7">
        <v>689070.2</v>
      </c>
      <c r="G33" s="7">
        <v>0</v>
      </c>
      <c r="H33" s="7">
        <v>326257.4</v>
      </c>
      <c r="I33" s="7">
        <v>0</v>
      </c>
      <c r="J33" s="7">
        <v>0</v>
      </c>
      <c r="K33" s="7">
        <v>0</v>
      </c>
      <c r="L33" s="7">
        <f t="shared" si="0"/>
        <v>689070.2</v>
      </c>
      <c r="M33" s="7">
        <f t="shared" si="2"/>
        <v>0</v>
      </c>
      <c r="N33" s="7">
        <f t="shared" si="1"/>
        <v>0</v>
      </c>
    </row>
    <row r="34" spans="1:14" ht="38.25" hidden="1">
      <c r="A34" s="8" t="s">
        <v>58</v>
      </c>
      <c r="B34" s="9" t="s">
        <v>59</v>
      </c>
      <c r="C34" s="10">
        <v>0</v>
      </c>
      <c r="D34" s="10">
        <v>689070.2</v>
      </c>
      <c r="E34" s="10"/>
      <c r="F34" s="10">
        <v>342270.2</v>
      </c>
      <c r="G34" s="10">
        <v>0</v>
      </c>
      <c r="H34" s="10">
        <v>326257.4</v>
      </c>
      <c r="I34" s="10">
        <v>0</v>
      </c>
      <c r="J34" s="10">
        <v>0</v>
      </c>
      <c r="K34" s="10">
        <v>0</v>
      </c>
      <c r="L34" s="10">
        <f t="shared" si="0"/>
        <v>342270.2</v>
      </c>
      <c r="M34" s="7">
        <f t="shared" si="2"/>
        <v>0</v>
      </c>
      <c r="N34" s="7">
        <f t="shared" si="1"/>
        <v>0</v>
      </c>
    </row>
    <row r="35" spans="1:14" ht="12.75">
      <c r="A35" s="5" t="s">
        <v>60</v>
      </c>
      <c r="B35" s="6" t="s">
        <v>61</v>
      </c>
      <c r="C35" s="7">
        <v>605700</v>
      </c>
      <c r="D35" s="7">
        <v>193800</v>
      </c>
      <c r="E35" s="7">
        <v>56700</v>
      </c>
      <c r="F35" s="7">
        <v>193800</v>
      </c>
      <c r="G35" s="7">
        <v>50898.41</v>
      </c>
      <c r="H35" s="7">
        <v>0</v>
      </c>
      <c r="I35" s="7">
        <v>50898.41</v>
      </c>
      <c r="J35" s="7">
        <v>0</v>
      </c>
      <c r="K35" s="7">
        <v>0</v>
      </c>
      <c r="L35" s="7">
        <f t="shared" si="0"/>
        <v>142901.59</v>
      </c>
      <c r="M35" s="7">
        <f t="shared" si="2"/>
        <v>26.263369453044376</v>
      </c>
      <c r="N35" s="7">
        <f t="shared" si="1"/>
        <v>26.263369453044376</v>
      </c>
    </row>
    <row r="36" spans="1:14" ht="51">
      <c r="A36" s="5" t="s">
        <v>62</v>
      </c>
      <c r="B36" s="6" t="s">
        <v>63</v>
      </c>
      <c r="C36" s="7">
        <v>605700</v>
      </c>
      <c r="D36" s="7">
        <v>193800</v>
      </c>
      <c r="E36" s="7">
        <v>56700</v>
      </c>
      <c r="F36" s="7">
        <v>193800</v>
      </c>
      <c r="G36" s="7">
        <v>50898.41</v>
      </c>
      <c r="H36" s="7">
        <v>0</v>
      </c>
      <c r="I36" s="7">
        <v>50898.41</v>
      </c>
      <c r="J36" s="7">
        <v>0</v>
      </c>
      <c r="K36" s="7">
        <v>0</v>
      </c>
      <c r="L36" s="7">
        <f t="shared" si="0"/>
        <v>142901.59</v>
      </c>
      <c r="M36" s="7">
        <f t="shared" si="2"/>
        <v>26.263369453044376</v>
      </c>
      <c r="N36" s="7">
        <f t="shared" si="1"/>
        <v>26.263369453044376</v>
      </c>
    </row>
    <row r="37" spans="1:14" ht="12.75">
      <c r="A37" s="5" t="s">
        <v>64</v>
      </c>
      <c r="B37" s="6" t="s">
        <v>65</v>
      </c>
      <c r="C37" s="7">
        <v>2325646</v>
      </c>
      <c r="D37" s="7">
        <v>2650816.2</v>
      </c>
      <c r="E37" s="7">
        <v>922008.2</v>
      </c>
      <c r="F37" s="7">
        <f>SUM(F11+F13+F18+F22+F25+F31+F33+F35)</f>
        <v>3111476.29</v>
      </c>
      <c r="G37" s="7">
        <v>162050.21</v>
      </c>
      <c r="H37" s="7">
        <v>326257.4</v>
      </c>
      <c r="I37" s="7">
        <v>436208.88</v>
      </c>
      <c r="J37" s="7">
        <v>40830</v>
      </c>
      <c r="K37" s="7">
        <v>49685.53</v>
      </c>
      <c r="L37" s="7">
        <f t="shared" si="0"/>
        <v>2949426.08</v>
      </c>
      <c r="M37" s="7">
        <f t="shared" si="2"/>
        <v>14.019354137517789</v>
      </c>
      <c r="N37" s="7">
        <f t="shared" si="1"/>
        <v>16.45564411444294</v>
      </c>
    </row>
    <row r="38" spans="1:14" ht="25.5">
      <c r="A38" s="5">
        <v>250911</v>
      </c>
      <c r="B38" s="6" t="s">
        <v>73</v>
      </c>
      <c r="C38" s="7">
        <v>20000</v>
      </c>
      <c r="D38" s="7">
        <v>20000</v>
      </c>
      <c r="E38" s="7">
        <v>20000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ht="25.5">
      <c r="A39" s="5">
        <v>250912</v>
      </c>
      <c r="B39" s="6" t="s">
        <v>74</v>
      </c>
      <c r="C39" s="7">
        <v>-20000</v>
      </c>
      <c r="D39" s="7">
        <v>-20000</v>
      </c>
      <c r="E39" s="7">
        <v>-20000</v>
      </c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6" ht="12.75">
      <c r="B42" s="11" t="s">
        <v>70</v>
      </c>
      <c r="F42" s="15" t="s">
        <v>75</v>
      </c>
    </row>
  </sheetData>
  <mergeCells count="2">
    <mergeCell ref="A6:M6"/>
    <mergeCell ref="A7:M7"/>
  </mergeCells>
  <printOptions/>
  <pageMargins left="0.66" right="0.33" top="0.393700787401575" bottom="0.393700787401575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u251218</cp:lastModifiedBy>
  <cp:lastPrinted>2013-05-14T05:39:23Z</cp:lastPrinted>
  <dcterms:created xsi:type="dcterms:W3CDTF">2013-04-17T13:23:16Z</dcterms:created>
  <dcterms:modified xsi:type="dcterms:W3CDTF">2013-05-14T05:39:40Z</dcterms:modified>
  <cp:category/>
  <cp:version/>
  <cp:contentType/>
  <cp:contentStatus/>
</cp:coreProperties>
</file>